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55" windowHeight="75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<sst xmlns="http://schemas.openxmlformats.org/spreadsheetml/2006/main" count="37" uniqueCount="34">
  <si>
    <t xml:space="preserve">Forest carbon </t>
  </si>
  <si>
    <t>http://en.wikipedia.org/wiki/Carbon_dioxide_sink#Forests</t>
  </si>
  <si>
    <t>climax forest</t>
  </si>
  <si>
    <t>years to maturity</t>
  </si>
  <si>
    <t>sequestration rate</t>
  </si>
  <si>
    <t>kg/yr/tree</t>
  </si>
  <si>
    <t>400sf trees per acre</t>
  </si>
  <si>
    <t>acres/sq mile</t>
  </si>
  <si>
    <t>lifecycle bldg cost</t>
  </si>
  <si>
    <t>building</t>
  </si>
  <si>
    <t>operations</t>
  </si>
  <si>
    <t>$/sf.yr</t>
  </si>
  <si>
    <t>building area</t>
  </si>
  <si>
    <t>Conversions</t>
  </si>
  <si>
    <t>Kilo/$</t>
  </si>
  <si>
    <t>Total yearly carbon share</t>
  </si>
  <si>
    <t>Tot Embodied CO2/$ GDP</t>
  </si>
  <si>
    <t>Acres per year</t>
  </si>
  <si>
    <t>kg</t>
  </si>
  <si>
    <t>kg/yr</t>
  </si>
  <si>
    <t>Carbon Capture per climax acre</t>
  </si>
  <si>
    <t>Sq miles/yr</t>
  </si>
  <si>
    <t>SF per acre/yr</t>
  </si>
  <si>
    <t>SF per sqmi/yr</t>
  </si>
  <si>
    <t>sf</t>
  </si>
  <si>
    <t>acres</t>
  </si>
  <si>
    <t>sample project</t>
  </si>
  <si>
    <t>general rules of thumb</t>
  </si>
  <si>
    <t>(1 br apartment)</t>
  </si>
  <si>
    <t>stories for 60x120 highrise</t>
  </si>
  <si>
    <t>stories</t>
  </si>
  <si>
    <t>(50 Story Highrise)</t>
  </si>
  <si>
    <t>trees</t>
  </si>
  <si>
    <t>tGramCO2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</si>
</sst>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51"/>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2" fillId="0" borderId="0" xfId="0" applyFont="1" applyAlignment="1">
      <alignment/>
    </xf>
    <xf numFmtId="3" fontId="0" fillId="2" borderId="0" xfId="0" applyNumberFormat="1" applyFill="1" applyAlignment="1">
      <alignment/>
    </xf>
    <xf numFmtId="164" fontId="0" fillId="2" borderId="0" xfId="0" applyNumberFormat="1" applyFill="1" applyAlignment="1">
      <alignment/>
    </xf>
    <xf numFmtId="0" fontId="0" fillId="3" borderId="0" xfId="0" applyFill="1" applyAlignment="1">
      <alignment/>
    </xf>
    <xf numFmtId="3" fontId="0" fillId="3" borderId="0" xfId="0" applyNumberFormat="1" applyFill="1" applyAlignment="1">
      <alignment/>
    </xf>
    <xf numFmtId="166" fontId="0" fillId="3" borderId="0" xfId="15" applyNumberFormat="1" applyFill="1" applyAlignment="1">
      <alignment/>
    </xf>
    <xf numFmtId="0" fontId="0" fillId="2"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152400</xdr:rowOff>
    </xdr:from>
    <xdr:to>
      <xdr:col>13</xdr:col>
      <xdr:colOff>533400</xdr:colOff>
      <xdr:row>86</xdr:row>
      <xdr:rowOff>57150</xdr:rowOff>
    </xdr:to>
    <xdr:sp>
      <xdr:nvSpPr>
        <xdr:cNvPr id="1" name="TextBox 1"/>
        <xdr:cNvSpPr txBox="1">
          <a:spLocks noChangeArrowheads="1"/>
        </xdr:cNvSpPr>
      </xdr:nvSpPr>
      <xdr:spPr>
        <a:xfrm>
          <a:off x="5000625" y="800100"/>
          <a:ext cx="5038725" cy="13182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Luis, 
I'm of the general opinion that landscapes are short term and very expensive.    They're temporary carbon sinks and permanent 'land sinks'.   They're certainly worth doing if available but I might not count them.   You need to continually and permanently set aside more and more land every year.    The scale of the yearly forest set-aside for buildings is actually in the neighborhood of 1 acre per 600sf per year...!   That's for building lifetime construction (spread over time) and operating costs, and, importantly, assumes you maintain the forest in perpetuity, and also continue setting aside more land for trees when you later build a new building on the same site.    It's the "per year" thing that's the worst part.  A 50 story building 120ftx60ft would need a permanent set-aside of about a square mile of new forest per year to make it carbon neutral.   Of course, that's also boosted by the factor of 10 error that's in all the popular energy inventories too!   .Att'd is the little spreadsheet I made for it, also at www.synapse9.com/design/ForestSequestration.xls 
That factor of 10 comes from our not looking at the energy content of our 'choices', but just of our immediate 'uses' (2).   The difference is between the easily accountable and the largely unaccountable parts contributing to them.  It turns out that distribution has a 'fat tail' and the unaccountable parts are by far the largest.    It's a conceptual error that causes our common method of estimating to miss 90% of the energy, for reasons that are immediately obvious once you see it.   They largely omit the energy consumed by the people you employ to deliver and use buildings! (arg..)   It's not 'your' or 'your building's' consumption habits that matter so much.  It's the lifestyles of the people who use the money you give them that is the main energy use behind what we build and how we use it.
The most trusted US data on building energy use comes from the EIA's CBECS survey.   It's been carefully compared to the other data sources, as in a Sept 07 DOE study (2).   They make an effort to be all inclusive, and to not just count the 'site' (immediate), but also the 'source' (contributing) energy uses.   However, they also treat what is obvious but unaccountable as not existing.   The estimates also ignore that the rate of efficiency improvement is continually slowing while projecting it will accelerate.    In my experience good estimators always put in fudge factors for what they can't account for, called 'contingencies'.   That's what makes my DollarShadow measure significant.   It shows that a proper total building energy use estimate is on the scale of 10 times what we can specifically identify, and that that difference is not about to disappear.    Its the first way so far to accurately estimate the total energy the whole economy is and will use for delivering what we buy.   
Just to repeat the nicest compliment I got all week.   "Yes that works" is what Wayne Trusty said, when I described my methodology to him .   He's the physical systems economist who developed the Athena life cycle building impact assessment tool.    These are complicated questions, of course, but getting the concept right in the first place seems to matter more that anyone expected.
As to putting a number value to biodiversity I'd say all you need is an idea for how two different things are comparable,  roughly estimate the value and explain how you arrived at it.  You could find the estimate for the total number of terrestrial species being lost a year and the total area of forest being lost, and use that as a possible measure of species saved by reforestation.
That's not the end of course.   To validate a crude measure you need to repeatedly explore the issues around it and get comment from others.   If you're creating new wilderness areas at a square mile a year to sequester the carbon for your high-rise that would certainly have a biodiversity effect.   Maintaining that land in perpetuity would have other effects.   Then there's the question of whether what we buy is itself leaving a footprint in causing deforestation, and you might lower your intended beneficial compensation for that.
Best,
Phil,
.
1) http://www.synapse9.com/design/HDS-TotEnergy-Concepts.pdf w/ link to DollarShadow.htm
2) http://www.pnl.gov/main/publications/external/technical_reports/PNNL-16820.pdf 
Glad to hear you had a great week. I am trying to understand what is the benefit of landscape as a carbon sink in a particular project. It is a reality that we need to start documenting carbon emissions following the Kyoto protocol (since it is the standard that all accounting systems for carbon are based on). Landscapes have opportunities to be carbon sinks at the same level as any energy efficiency in the building and this must be documented and accounted for in our designs. The GHG Project accounting guidance for forestry projects hints at these benefits, but it does not get into the extensive benefits of an integrated landscape. I believe biodiversity offsets have greater value that than simple carbon offsets, but at the same time we should be able to convert these benefits into carbon offsets.   
There are standard modeling tools that go beyond carbon and get into ecosystem restoration, but these tools are far too complex (just like nature). Maybe an ecologist or landscape architect can help in this side.
Luis 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5:E36"/>
  <sheetViews>
    <sheetView tabSelected="1" zoomScale="130" zoomScaleNormal="130" workbookViewId="0" topLeftCell="A4">
      <selection activeCell="D14" sqref="D14"/>
    </sheetView>
  </sheetViews>
  <sheetFormatPr defaultColWidth="9.140625" defaultRowHeight="12.75"/>
  <cols>
    <col min="1" max="1" width="29.00390625" style="0" customWidth="1"/>
    <col min="5" max="5" width="13.00390625" style="0" bestFit="1" customWidth="1"/>
  </cols>
  <sheetData>
    <row r="5" ht="12.75">
      <c r="A5" s="1" t="s">
        <v>0</v>
      </c>
    </row>
    <row r="7" ht="12.75">
      <c r="A7" t="s">
        <v>1</v>
      </c>
    </row>
    <row r="9" ht="12.75">
      <c r="A9" s="1" t="s">
        <v>2</v>
      </c>
    </row>
    <row r="10" spans="1:5" ht="12.75">
      <c r="A10" t="s">
        <v>3</v>
      </c>
      <c r="B10" s="4">
        <v>40</v>
      </c>
      <c r="D10" t="s">
        <v>33</v>
      </c>
      <c r="E10" s="4">
        <v>0.9</v>
      </c>
    </row>
    <row r="11" spans="1:5" ht="12.75">
      <c r="A11" t="s">
        <v>6</v>
      </c>
      <c r="B11" s="4">
        <v>110</v>
      </c>
      <c r="D11" t="s">
        <v>32</v>
      </c>
      <c r="E11" s="6">
        <v>1000000</v>
      </c>
    </row>
    <row r="12" spans="1:5" ht="12.75">
      <c r="A12" t="s">
        <v>4</v>
      </c>
      <c r="B12" s="4">
        <v>22</v>
      </c>
      <c r="C12" t="s">
        <v>5</v>
      </c>
      <c r="D12" t="s">
        <v>5</v>
      </c>
      <c r="E12" s="7">
        <f>E10/(1000000*40*1000)*10^12</f>
        <v>22.5</v>
      </c>
    </row>
    <row r="14" spans="1:3" ht="12.75">
      <c r="A14" t="s">
        <v>16</v>
      </c>
      <c r="B14" s="4">
        <v>0.57</v>
      </c>
      <c r="C14" t="s">
        <v>14</v>
      </c>
    </row>
    <row r="16" ht="12.75">
      <c r="A16" t="s">
        <v>13</v>
      </c>
    </row>
    <row r="17" spans="1:2" ht="12.75">
      <c r="A17" t="s">
        <v>7</v>
      </c>
      <c r="B17" s="4">
        <v>640</v>
      </c>
    </row>
    <row r="19" ht="12.75">
      <c r="A19" s="1" t="s">
        <v>26</v>
      </c>
    </row>
    <row r="20" spans="1:2" ht="12.75">
      <c r="A20" t="s">
        <v>12</v>
      </c>
      <c r="B20" s="5">
        <v>55000</v>
      </c>
    </row>
    <row r="21" ht="12.75">
      <c r="A21" t="s">
        <v>8</v>
      </c>
    </row>
    <row r="22" spans="1:3" ht="12.75">
      <c r="A22" t="s">
        <v>9</v>
      </c>
      <c r="B22" s="4">
        <v>70</v>
      </c>
      <c r="C22" t="s">
        <v>11</v>
      </c>
    </row>
    <row r="23" spans="1:3" ht="12.75">
      <c r="A23" t="s">
        <v>10</v>
      </c>
      <c r="B23" s="4">
        <v>218</v>
      </c>
      <c r="C23" t="s">
        <v>11</v>
      </c>
    </row>
    <row r="27" spans="1:3" ht="12.75">
      <c r="A27" t="s">
        <v>15</v>
      </c>
      <c r="B27" s="2">
        <f>B20*(B23+B22)*B14</f>
        <v>9028800</v>
      </c>
      <c r="C27" t="s">
        <v>19</v>
      </c>
    </row>
    <row r="28" spans="1:3" ht="12.75">
      <c r="A28" t="s">
        <v>20</v>
      </c>
      <c r="B28" s="2">
        <f>B11*B12*B10</f>
        <v>96800</v>
      </c>
      <c r="C28" t="s">
        <v>18</v>
      </c>
    </row>
    <row r="29" spans="1:3" ht="12.75">
      <c r="A29" t="s">
        <v>17</v>
      </c>
      <c r="B29" s="2">
        <f>B27/B28</f>
        <v>93.27272727272727</v>
      </c>
      <c r="C29" t="s">
        <v>25</v>
      </c>
    </row>
    <row r="30" spans="1:2" ht="12.75">
      <c r="A30" t="s">
        <v>21</v>
      </c>
      <c r="B30" s="3">
        <f>B29/B17</f>
        <v>0.14573863636363635</v>
      </c>
    </row>
    <row r="32" ht="12.75">
      <c r="A32" s="1" t="s">
        <v>27</v>
      </c>
    </row>
    <row r="33" spans="1:4" ht="12.75">
      <c r="A33" t="s">
        <v>22</v>
      </c>
      <c r="B33" s="2">
        <f>B20/B29</f>
        <v>589.6686159844055</v>
      </c>
      <c r="C33" t="s">
        <v>24</v>
      </c>
      <c r="D33" s="1" t="s">
        <v>28</v>
      </c>
    </row>
    <row r="34" spans="1:4" ht="12.75">
      <c r="A34" t="s">
        <v>23</v>
      </c>
      <c r="B34" s="2">
        <f>B33*B17</f>
        <v>377387.91423001955</v>
      </c>
      <c r="C34" t="s">
        <v>24</v>
      </c>
      <c r="D34" s="1" t="s">
        <v>31</v>
      </c>
    </row>
    <row r="36" spans="1:3" ht="12.75">
      <c r="A36" t="s">
        <v>29</v>
      </c>
      <c r="B36" s="2">
        <f>B34/(60*120)</f>
        <v>52.414988087502714</v>
      </c>
      <c r="C36" t="s">
        <v>30</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Henshaw</dc:creator>
  <cp:keywords/>
  <dc:description/>
  <cp:lastModifiedBy>Phil Henshaw</cp:lastModifiedBy>
  <dcterms:created xsi:type="dcterms:W3CDTF">2007-12-15T16:47:28Z</dcterms:created>
  <dcterms:modified xsi:type="dcterms:W3CDTF">2007-12-15T18:17:42Z</dcterms:modified>
  <cp:category/>
  <cp:version/>
  <cp:contentType/>
  <cp:contentStatus/>
</cp:coreProperties>
</file>