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sie\Documents\@SciBiz\.r 3.0\2020MayFAID\"/>
    </mc:Choice>
  </mc:AlternateContent>
  <bookViews>
    <workbookView xWindow="0" yWindow="0" windowWidth="25200" windowHeight="13860"/>
  </bookViews>
  <sheets>
    <sheet name="FAIR" sheetId="2" r:id="rId1"/>
    <sheet name="Dow&amp;Nasdaq" sheetId="1" r:id="rId2"/>
  </sheets>
  <definedNames>
    <definedName name="_xlnm.Print_Area" localSheetId="0">FAIR!$A$2:$O$24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2" l="1"/>
  <c r="L14" i="2" l="1"/>
  <c r="L17" i="2" s="1"/>
  <c r="L13" i="2"/>
  <c r="L16" i="2" s="1"/>
  <c r="L19" i="2" s="1"/>
  <c r="J13" i="2"/>
  <c r="J14" i="2"/>
  <c r="L20" i="2" l="1"/>
  <c r="L22" i="2"/>
  <c r="L24" i="2"/>
  <c r="J16" i="2"/>
  <c r="H13" i="2"/>
  <c r="H14" i="2" s="1"/>
  <c r="H17" i="2" s="1"/>
  <c r="F17" i="2"/>
  <c r="D17" i="2"/>
  <c r="D16" i="2" s="1"/>
  <c r="D19" i="2" s="1"/>
  <c r="F16" i="2"/>
  <c r="D20" i="2" l="1"/>
  <c r="H16" i="2"/>
  <c r="H19" i="2" s="1"/>
  <c r="H24" i="2" s="1"/>
  <c r="F19" i="2"/>
  <c r="F22" i="2" s="1"/>
  <c r="J17" i="2"/>
  <c r="J19" i="2" s="1"/>
  <c r="J20" i="2" s="1"/>
  <c r="D22" i="2" l="1"/>
  <c r="F24" i="2"/>
  <c r="H22" i="2"/>
  <c r="H20" i="2"/>
  <c r="D24" i="2"/>
  <c r="F20" i="2"/>
  <c r="J24" i="2"/>
  <c r="J22" i="2"/>
</calcChain>
</file>

<file path=xl/comments1.xml><?xml version="1.0" encoding="utf-8"?>
<comments xmlns="http://schemas.openxmlformats.org/spreadsheetml/2006/main">
  <authors>
    <author>Jessie Henshaw</author>
  </authors>
  <commentList>
    <comment ref="D13" authorId="0" shapeId="0">
      <text>
        <r>
          <rPr>
            <b/>
            <sz val="9"/>
            <color indexed="81"/>
            <rFont val="Tahoma"/>
            <family val="2"/>
          </rPr>
          <t>Jessie Henshaw:</t>
        </r>
        <r>
          <rPr>
            <sz val="9"/>
            <color indexed="81"/>
            <rFont val="Tahoma"/>
            <family val="2"/>
          </rPr>
          <t xml:space="preserve">
data entry
</t>
        </r>
      </text>
    </comment>
    <comment ref="D14" authorId="0" shapeId="0">
      <text>
        <r>
          <rPr>
            <b/>
            <sz val="9"/>
            <color indexed="81"/>
            <rFont val="Tahoma"/>
            <family val="2"/>
          </rPr>
          <t>Jessie Henshaw:</t>
        </r>
        <r>
          <rPr>
            <sz val="9"/>
            <color indexed="81"/>
            <rFont val="Tahoma"/>
            <family val="2"/>
          </rPr>
          <t xml:space="preserve">
data entry</t>
        </r>
      </text>
    </comment>
  </commentList>
</comments>
</file>

<file path=xl/sharedStrings.xml><?xml version="1.0" encoding="utf-8"?>
<sst xmlns="http://schemas.openxmlformats.org/spreadsheetml/2006/main" count="72" uniqueCount="51">
  <si>
    <t>https://www.macrotrends.net/1319/dow-jones-100-year-historical-chart</t>
  </si>
  <si>
    <t>Nasdaq 45 yr</t>
  </si>
  <si>
    <t>https://www.macrotrends.net/1320/nasdaq-historical-chart</t>
  </si>
  <si>
    <t>Dow 50 yr</t>
  </si>
  <si>
    <t>OR</t>
  </si>
  <si>
    <t>Individual A</t>
  </si>
  <si>
    <t>Business A</t>
  </si>
  <si>
    <t>Total Savings</t>
  </si>
  <si>
    <t>Individual B</t>
  </si>
  <si>
    <t xml:space="preserve">Unearned Savings </t>
  </si>
  <si>
    <t>(saved wages)</t>
  </si>
  <si>
    <t>Fiduciary Asset Investment Duty Notes</t>
  </si>
  <si>
    <t>Market charts for help estimating long term unearned asset appreciation over time</t>
  </si>
  <si>
    <t xml:space="preserve">Test Settings     (feedback welcome)    </t>
  </si>
  <si>
    <t xml:space="preserve">Hedge Fund A </t>
  </si>
  <si>
    <t>source</t>
  </si>
  <si>
    <t>Please comment if you see a better way, or something wrong with this way</t>
  </si>
  <si>
    <t>Bank A</t>
  </si>
  <si>
    <t>A</t>
  </si>
  <si>
    <t>I</t>
  </si>
  <si>
    <t>B</t>
  </si>
  <si>
    <t>C</t>
  </si>
  <si>
    <t>D</t>
  </si>
  <si>
    <t>E</t>
  </si>
  <si>
    <t>F</t>
  </si>
  <si>
    <t>G</t>
  </si>
  <si>
    <t>H</t>
  </si>
  <si>
    <t>Source of easrned income savings</t>
  </si>
  <si>
    <t>(physical capital)</t>
  </si>
  <si>
    <t>= Earned Savings Allowance X' Earned Savings</t>
  </si>
  <si>
    <t>= Excess of Unearned aboved Earned savings</t>
  </si>
  <si>
    <r>
      <t xml:space="preserve">Alt share of </t>
    </r>
    <r>
      <rPr>
        <b/>
        <sz val="11"/>
        <color theme="1"/>
        <rFont val="Calibri"/>
        <family val="2"/>
        <scheme val="minor"/>
      </rPr>
      <t xml:space="preserve">FAIR Savings to hold in ESG Impact or NonProfit Funds </t>
    </r>
  </si>
  <si>
    <r>
      <t xml:space="preserve">Alt share of </t>
    </r>
    <r>
      <rPr>
        <b/>
        <sz val="11"/>
        <color theme="1"/>
        <rFont val="Calibri"/>
        <family val="2"/>
        <scheme val="minor"/>
      </rPr>
      <t>FAIR Savings to distribute in taxes</t>
    </r>
  </si>
  <si>
    <r>
      <t xml:space="preserve"> Alt share of </t>
    </r>
    <r>
      <rPr>
        <b/>
        <sz val="11"/>
        <color theme="1"/>
        <rFont val="Calibri"/>
        <family val="2"/>
        <scheme val="minor"/>
      </rPr>
      <t>FAIR</t>
    </r>
    <r>
      <rPr>
        <sz val="11"/>
        <color theme="1"/>
        <rFont val="Calibri"/>
        <family val="2"/>
        <scheme val="minor"/>
      </rPr>
      <t xml:space="preserve"> </t>
    </r>
    <r>
      <rPr>
        <b/>
        <sz val="11"/>
        <color theme="1"/>
        <rFont val="Calibri"/>
        <family val="2"/>
        <scheme val="minor"/>
      </rPr>
      <t>Savings to donate to ESG Impact and NonProfit Funds</t>
    </r>
  </si>
  <si>
    <t xml:space="preserve">The intent is to let business work normal but reduce the overall compounding of returns on investment amd distrobite profits to relieve the overconcentration of wealth and over capitalization of the commons placing undue burdens on the earth and societies. </t>
  </si>
  <si>
    <t>DATA entry -The total  savings combines accumulated earned and unearned (profit) income</t>
  </si>
  <si>
    <t>DATA entry - The portion of savings that originated from payment for services, not as a % or profits</t>
  </si>
  <si>
    <t>(physical capital &amp; Earned Deposites)</t>
  </si>
  <si>
    <t>Personal Earned Savings allowance.  To allow workers to earn from investments as much as they save from work</t>
  </si>
  <si>
    <t>Business Earned Savings allowance - a fraction of total capitalization from accumulated profits</t>
  </si>
  <si>
    <t>Bank FAIR Investment % - A rate that will increase and decrease as the pressure on the commons is relieved</t>
  </si>
  <si>
    <t>Std. FAIR Investment %  - A rate that will increase then decrease as the pressure on the commons is relieved.</t>
  </si>
  <si>
    <t xml:space="preserve"> Alternate FAIR Distribution %  - An alternate rate of unearned asset distribution</t>
  </si>
  <si>
    <t>Alternate FAIR Taxation % - An alternate rate of unearned asset Taxation</t>
  </si>
  <si>
    <t>FAIR Basis</t>
  </si>
  <si>
    <t xml:space="preserve">20% Annual FAIR Investment </t>
  </si>
  <si>
    <t>10% Annual FAIR Distribution</t>
  </si>
  <si>
    <t>8% Alternate Tax</t>
  </si>
  <si>
    <t xml:space="preserve">Exempt Savings from Earned Income </t>
  </si>
  <si>
    <t>100% Earned Savings Allowance</t>
  </si>
  <si>
    <t>FAIR - Fiduciary Asset Investment Restraint - Test Model Illustration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</si>
</sst>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9" x14ac:knownFonts="1">
    <font>
      <sz val="11"/>
      <color theme="1"/>
      <name val="Calibri"/>
      <family val="2"/>
      <scheme val="minor"/>
    </font>
    <font>
      <b/>
      <sz val="11"/>
      <color theme="1"/>
      <name val="Calibri"/>
      <family val="2"/>
      <scheme val="minor"/>
    </font>
    <font>
      <u/>
      <sz val="11"/>
      <color theme="10"/>
      <name val="Calibri"/>
      <family val="2"/>
      <scheme val="minor"/>
    </font>
    <font>
      <sz val="9"/>
      <color indexed="81"/>
      <name val="Tahoma"/>
      <family val="2"/>
    </font>
    <font>
      <b/>
      <sz val="9"/>
      <color indexed="81"/>
      <name val="Tahoma"/>
      <family val="2"/>
    </font>
    <font>
      <sz val="20"/>
      <color theme="1"/>
      <name val="Calibri"/>
      <family val="2"/>
      <scheme val="minor"/>
    </font>
    <font>
      <i/>
      <sz val="11"/>
      <color theme="1"/>
      <name val="Calibri"/>
      <family val="2"/>
      <scheme val="minor"/>
    </font>
    <font>
      <b/>
      <sz val="12"/>
      <color theme="1"/>
      <name val="Calibri"/>
      <family val="2"/>
      <scheme val="minor"/>
    </font>
    <font>
      <b/>
      <sz val="16"/>
      <color theme="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5" tint="-0.249977111117893"/>
        <bgColor indexed="64"/>
      </patternFill>
    </fill>
    <fill>
      <patternFill patternType="solid">
        <fgColor rgb="FFF9DBF5"/>
        <bgColor indexed="64"/>
      </patternFill>
    </fill>
    <fill>
      <patternFill patternType="solid">
        <fgColor theme="7" tint="0.59999389629810485"/>
        <bgColor indexed="64"/>
      </patternFill>
    </fill>
  </fills>
  <borders count="14">
    <border>
      <left/>
      <right/>
      <top/>
      <bottom/>
      <diagonal/>
    </border>
    <border>
      <left/>
      <right/>
      <top/>
      <bottom style="medium">
        <color auto="1"/>
      </bottom>
      <diagonal/>
    </border>
    <border>
      <left style="thin">
        <color auto="1"/>
      </left>
      <right style="thin">
        <color auto="1"/>
      </right>
      <top/>
      <bottom style="thin">
        <color auto="1"/>
      </bottom>
      <diagonal/>
    </border>
    <border>
      <left/>
      <right/>
      <top/>
      <bottom style="thick">
        <color indexed="64"/>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right/>
      <top style="medium">
        <color auto="1"/>
      </top>
      <bottom style="medium">
        <color auto="1"/>
      </bottom>
      <diagonal/>
    </border>
    <border>
      <left style="medium">
        <color auto="1"/>
      </left>
      <right/>
      <top style="medium">
        <color auto="1"/>
      </top>
      <bottom style="medium">
        <color auto="1"/>
      </bottom>
      <diagonal/>
    </border>
  </borders>
  <cellStyleXfs count="2">
    <xf numFmtId="0" fontId="0" fillId="0" borderId="0"/>
    <xf numFmtId="0" fontId="2" fillId="0" borderId="0" applyNumberFormat="0" applyFill="0" applyBorder="0" applyAlignment="0" applyProtection="0"/>
  </cellStyleXfs>
  <cellXfs count="50">
    <xf numFmtId="0" fontId="0" fillId="0" borderId="0" xfId="0"/>
    <xf numFmtId="0" fontId="2" fillId="0" borderId="0" xfId="1"/>
    <xf numFmtId="44" fontId="0" fillId="0" borderId="0" xfId="0" applyNumberFormat="1" applyAlignment="1">
      <alignment horizontal="center" vertical="top" wrapText="1"/>
    </xf>
    <xf numFmtId="0" fontId="0" fillId="0" borderId="0" xfId="0" applyAlignment="1">
      <alignment horizontal="center" vertical="top"/>
    </xf>
    <xf numFmtId="44" fontId="0" fillId="0" borderId="0" xfId="0" applyNumberFormat="1" applyAlignment="1">
      <alignment horizontal="center" vertical="center" wrapText="1"/>
    </xf>
    <xf numFmtId="164" fontId="0" fillId="0" borderId="0" xfId="0" applyNumberForma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5" fillId="0" borderId="0" xfId="0" applyFont="1" applyAlignment="1">
      <alignment vertical="top"/>
    </xf>
    <xf numFmtId="0" fontId="0" fillId="0" borderId="2" xfId="0" applyBorder="1" applyAlignment="1">
      <alignment horizontal="center" vertical="top"/>
    </xf>
    <xf numFmtId="164" fontId="0" fillId="0" borderId="3" xfId="0" applyNumberFormat="1" applyBorder="1" applyAlignment="1">
      <alignment horizontal="center" vertical="center"/>
    </xf>
    <xf numFmtId="0" fontId="0" fillId="0" borderId="0" xfId="0" applyBorder="1" applyAlignment="1">
      <alignment horizontal="center" vertical="top"/>
    </xf>
    <xf numFmtId="44" fontId="0" fillId="0" borderId="4" xfId="0" applyNumberFormat="1" applyBorder="1" applyAlignment="1">
      <alignment horizontal="center" vertical="top" wrapText="1"/>
    </xf>
    <xf numFmtId="44" fontId="0" fillId="0" borderId="6" xfId="0" applyNumberFormat="1" applyBorder="1" applyAlignment="1">
      <alignment horizontal="center" vertical="top" wrapText="1"/>
    </xf>
    <xf numFmtId="44" fontId="0" fillId="0" borderId="0" xfId="0" applyNumberFormat="1" applyBorder="1" applyAlignment="1">
      <alignment horizontal="center" vertical="top" wrapText="1"/>
    </xf>
    <xf numFmtId="0" fontId="0" fillId="0" borderId="1" xfId="0" applyBorder="1" applyAlignment="1">
      <alignment horizontal="center" vertical="top"/>
    </xf>
    <xf numFmtId="9" fontId="0" fillId="0" borderId="1" xfId="0" applyNumberFormat="1" applyBorder="1" applyAlignment="1">
      <alignment horizontal="center" vertical="top" wrapText="1"/>
    </xf>
    <xf numFmtId="44" fontId="0" fillId="0" borderId="5" xfId="0" applyNumberFormat="1" applyBorder="1" applyAlignment="1">
      <alignment horizontal="center" vertical="top" wrapText="1"/>
    </xf>
    <xf numFmtId="0" fontId="0" fillId="0" borderId="9" xfId="0" applyBorder="1" applyAlignment="1">
      <alignment horizontal="center" vertical="top"/>
    </xf>
    <xf numFmtId="44" fontId="0" fillId="0" borderId="1" xfId="0" applyNumberFormat="1" applyBorder="1" applyAlignment="1">
      <alignment horizontal="center" vertical="top" wrapText="1"/>
    </xf>
    <xf numFmtId="0" fontId="7" fillId="0" borderId="0" xfId="0" applyFont="1"/>
    <xf numFmtId="0" fontId="8" fillId="0" borderId="0" xfId="0" applyFont="1"/>
    <xf numFmtId="0" fontId="0" fillId="0" borderId="0" xfId="0" applyAlignment="1">
      <alignment vertical="top"/>
    </xf>
    <xf numFmtId="0" fontId="0" fillId="0" borderId="1" xfId="0" applyBorder="1" applyAlignment="1">
      <alignment vertical="top"/>
    </xf>
    <xf numFmtId="0" fontId="0" fillId="0" borderId="9" xfId="0" applyBorder="1" applyAlignment="1">
      <alignment horizontal="center" vertical="center"/>
    </xf>
    <xf numFmtId="9" fontId="0" fillId="3" borderId="7" xfId="0" applyNumberFormat="1" applyFill="1" applyBorder="1" applyAlignment="1">
      <alignment horizontal="center" vertical="top" wrapText="1"/>
    </xf>
    <xf numFmtId="164" fontId="6" fillId="3" borderId="3" xfId="0" applyNumberFormat="1" applyFont="1" applyFill="1" applyBorder="1" applyAlignment="1">
      <alignment horizontal="center" vertical="center"/>
    </xf>
    <xf numFmtId="164" fontId="6" fillId="2" borderId="3" xfId="0" applyNumberFormat="1" applyFont="1" applyFill="1" applyBorder="1" applyAlignment="1">
      <alignment horizontal="center" vertical="center"/>
    </xf>
    <xf numFmtId="9" fontId="0" fillId="2" borderId="1" xfId="0" applyNumberFormat="1" applyFill="1" applyBorder="1" applyAlignment="1">
      <alignment horizontal="center" vertical="top" wrapText="1"/>
    </xf>
    <xf numFmtId="9" fontId="0" fillId="4" borderId="1" xfId="0" applyNumberFormat="1" applyFill="1" applyBorder="1" applyAlignment="1">
      <alignment horizontal="center" vertical="top" wrapText="1"/>
    </xf>
    <xf numFmtId="164" fontId="0" fillId="4" borderId="0" xfId="0" applyNumberFormat="1" applyFill="1" applyAlignment="1">
      <alignment horizontal="center" vertical="center"/>
    </xf>
    <xf numFmtId="164" fontId="0" fillId="5" borderId="0" xfId="0" applyNumberFormat="1" applyFill="1" applyAlignment="1">
      <alignment horizontal="center" vertical="center"/>
    </xf>
    <xf numFmtId="164" fontId="0" fillId="6" borderId="0" xfId="0" applyNumberFormat="1" applyFill="1" applyAlignment="1">
      <alignment horizontal="center" vertical="top"/>
    </xf>
    <xf numFmtId="9" fontId="0" fillId="5" borderId="1" xfId="0" applyNumberFormat="1" applyFill="1" applyBorder="1" applyAlignment="1">
      <alignment horizontal="center" vertical="top" wrapText="1"/>
    </xf>
    <xf numFmtId="164" fontId="0" fillId="8" borderId="0" xfId="0" applyNumberFormat="1" applyFill="1" applyAlignment="1">
      <alignment horizontal="center" vertical="center"/>
    </xf>
    <xf numFmtId="0" fontId="0" fillId="0" borderId="0" xfId="0" applyAlignment="1">
      <alignment vertical="top" wrapText="1"/>
    </xf>
    <xf numFmtId="0" fontId="0" fillId="0" borderId="0" xfId="0" quotePrefix="1" applyAlignment="1">
      <alignment vertical="top" wrapText="1"/>
    </xf>
    <xf numFmtId="0" fontId="1" fillId="0" borderId="0" xfId="0" quotePrefix="1" applyFont="1" applyAlignment="1">
      <alignment horizontal="center" vertical="center"/>
    </xf>
    <xf numFmtId="0" fontId="0" fillId="0" borderId="0" xfId="0" quotePrefix="1" applyFont="1" applyAlignment="1">
      <alignment horizontal="left" vertical="center"/>
    </xf>
    <xf numFmtId="9" fontId="0" fillId="8" borderId="1" xfId="0" applyNumberFormat="1" applyFill="1" applyBorder="1" applyAlignment="1">
      <alignment horizontal="center" vertical="top"/>
    </xf>
    <xf numFmtId="9" fontId="0" fillId="6" borderId="8" xfId="0" applyNumberFormat="1" applyFill="1" applyBorder="1" applyAlignment="1">
      <alignment horizontal="center" vertical="top" wrapText="1"/>
    </xf>
    <xf numFmtId="0" fontId="0" fillId="0" borderId="11" xfId="0" applyBorder="1" applyAlignment="1">
      <alignment horizontal="center" vertical="top"/>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7" borderId="0" xfId="0" applyFill="1" applyAlignment="1">
      <alignment horizontal="center" vertical="top"/>
    </xf>
    <xf numFmtId="164" fontId="0" fillId="0" borderId="0" xfId="0" applyNumberFormat="1" applyAlignment="1">
      <alignment horizontal="center" vertical="center" wrapText="1"/>
    </xf>
    <xf numFmtId="9" fontId="0" fillId="0" borderId="11" xfId="0" applyNumberFormat="1" applyBorder="1" applyAlignment="1">
      <alignment horizontal="center" vertical="top" wrapText="1"/>
    </xf>
    <xf numFmtId="164" fontId="1" fillId="0" borderId="3" xfId="0" applyNumberFormat="1" applyFont="1" applyBorder="1" applyAlignment="1">
      <alignment horizontal="center" vertical="center"/>
    </xf>
    <xf numFmtId="164" fontId="0" fillId="9" borderId="0" xfId="0" applyNumberFormat="1" applyFont="1" applyFill="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9D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13608</xdr:colOff>
      <xdr:row>3</xdr:row>
      <xdr:rowOff>66676</xdr:rowOff>
    </xdr:from>
    <xdr:to>
      <xdr:col>5</xdr:col>
      <xdr:colOff>27214</xdr:colOff>
      <xdr:row>7</xdr:row>
      <xdr:rowOff>0</xdr:rowOff>
    </xdr:to>
    <xdr:sp macro="" textlink="">
      <xdr:nvSpPr>
        <xdr:cNvPr id="2" name="TextBox 1"/>
        <xdr:cNvSpPr txBox="1"/>
      </xdr:nvSpPr>
      <xdr:spPr>
        <a:xfrm>
          <a:off x="625929" y="883105"/>
          <a:ext cx="3197678" cy="2178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FAIR is a fiduciary duty for</a:t>
          </a:r>
          <a:r>
            <a:rPr lang="en-US" sz="1100" b="0" i="0" u="none" strike="noStrike" baseline="0">
              <a:solidFill>
                <a:schemeClr val="dk1"/>
              </a:solidFill>
              <a:effectLst/>
              <a:latin typeface="+mn-lt"/>
              <a:ea typeface="+mn-ea"/>
              <a:cs typeface="+mn-cs"/>
            </a:rPr>
            <a:t> businesses and investors, to</a:t>
          </a:r>
          <a:r>
            <a:rPr lang="en-US" sz="1100" b="0" i="0" u="none" strike="noStrike">
              <a:solidFill>
                <a:schemeClr val="dk1"/>
              </a:solidFill>
              <a:effectLst/>
              <a:latin typeface="+mn-lt"/>
              <a:ea typeface="+mn-ea"/>
              <a:cs typeface="+mn-cs"/>
            </a:rPr>
            <a:t> </a:t>
          </a:r>
          <a:r>
            <a:rPr lang="en-US" sz="1100" b="0" i="0" u="none" strike="noStrike" baseline="0">
              <a:solidFill>
                <a:schemeClr val="dk1"/>
              </a:solidFill>
              <a:effectLst/>
              <a:latin typeface="+mn-lt"/>
              <a:ea typeface="+mn-ea"/>
              <a:cs typeface="+mn-cs"/>
            </a:rPr>
            <a:t>limit their extraction of profits from the commons at times of distress like now.  Funds normally spent only on ways to take ever more back would be instead spent on relieving growing environmental and societal distress from "having put too many cows on the commons." The solution is to sell some cows to share the wealth and spend on good works rather than for concentrating ever more.</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These sample calculations are preliminary.  The question is, What would be FAIR?, and how do we make it universal.</a:t>
          </a:r>
        </a:p>
        <a:p>
          <a:endParaRPr lang="en-US" sz="1100" b="0" i="0" u="none" strike="noStrike" baseline="0">
            <a:solidFill>
              <a:schemeClr val="dk1"/>
            </a:solidFill>
            <a:effectLst/>
            <a:latin typeface="+mn-lt"/>
            <a:ea typeface="+mn-ea"/>
            <a:cs typeface="+mn-cs"/>
          </a:endParaRPr>
        </a:p>
        <a:p>
          <a:endParaRPr lang="en-US" sz="1100" b="0" i="0" u="none" strike="noStrike" baseline="0">
            <a:solidFill>
              <a:schemeClr val="dk1"/>
            </a:solidFill>
            <a:effectLst/>
            <a:latin typeface="+mn-lt"/>
            <a:ea typeface="+mn-ea"/>
            <a:cs typeface="+mn-cs"/>
          </a:endParaRPr>
        </a:p>
      </xdr:txBody>
    </xdr:sp>
    <xdr:clientData/>
  </xdr:twoCellAnchor>
  <xdr:twoCellAnchor>
    <xdr:from>
      <xdr:col>10</xdr:col>
      <xdr:colOff>38100</xdr:colOff>
      <xdr:row>3</xdr:row>
      <xdr:rowOff>66676</xdr:rowOff>
    </xdr:from>
    <xdr:to>
      <xdr:col>14</xdr:col>
      <xdr:colOff>3156857</xdr:colOff>
      <xdr:row>7</xdr:row>
      <xdr:rowOff>0</xdr:rowOff>
    </xdr:to>
    <xdr:sp macro="" textlink="">
      <xdr:nvSpPr>
        <xdr:cNvPr id="3" name="TextBox 2"/>
        <xdr:cNvSpPr txBox="1"/>
      </xdr:nvSpPr>
      <xdr:spPr>
        <a:xfrm>
          <a:off x="8147957" y="883105"/>
          <a:ext cx="5772150" cy="2178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baseline="0">
              <a:solidFill>
                <a:schemeClr val="dk1"/>
              </a:solidFill>
              <a:effectLst/>
              <a:latin typeface="+mn-lt"/>
              <a:ea typeface="+mn-ea"/>
              <a:cs typeface="+mn-cs"/>
            </a:rPr>
            <a:t>The accumulation of unearned income (profits) away from endless compounding is done by rules for businesses and investors to invest in non-profits, public works or distributions with </a:t>
          </a:r>
          <a:r>
            <a:rPr lang="en-US" sz="1100">
              <a:solidFill>
                <a:schemeClr val="dk1"/>
              </a:solidFill>
              <a:effectLst/>
              <a:latin typeface="+mn-lt"/>
              <a:ea typeface="+mn-ea"/>
              <a:cs typeface="+mn-cs"/>
            </a:rPr>
            <a:t>direct impact relieving global crises,</a:t>
          </a:r>
          <a:r>
            <a:rPr lang="en-US" sz="1100" baseline="0">
              <a:solidFill>
                <a:schemeClr val="dk1"/>
              </a:solidFill>
              <a:effectLst/>
              <a:latin typeface="+mn-lt"/>
              <a:ea typeface="+mn-ea"/>
              <a:cs typeface="+mn-cs"/>
            </a:rPr>
            <a:t> or pay a tax.  </a:t>
          </a:r>
          <a:endParaRPr lang="en-US">
            <a:effectLst/>
          </a:endParaRP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It's our duty to take care of the earth.  Unearned savings are savings from </a:t>
          </a:r>
          <a:r>
            <a:rPr lang="en-US" sz="1100">
              <a:solidFill>
                <a:schemeClr val="dk1"/>
              </a:solidFill>
              <a:effectLst/>
              <a:latin typeface="+mn-lt"/>
              <a:ea typeface="+mn-ea"/>
              <a:cs typeface="+mn-cs"/>
            </a:rPr>
            <a:t>profits, capital gains and</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dividend</a:t>
          </a:r>
          <a:r>
            <a:rPr lang="en-US" sz="1100" baseline="0">
              <a:solidFill>
                <a:schemeClr val="dk1"/>
              </a:solidFill>
              <a:effectLst/>
              <a:latin typeface="+mn-lt"/>
              <a:ea typeface="+mn-ea"/>
              <a:cs typeface="+mn-cs"/>
            </a:rPr>
            <a:t> income, i.e. from extracting rather than creating wealth.  </a:t>
          </a:r>
          <a:r>
            <a:rPr lang="en-US" sz="1100" b="0" i="0" baseline="0">
              <a:solidFill>
                <a:schemeClr val="dk1"/>
              </a:solidFill>
              <a:effectLst/>
              <a:latin typeface="+mn-lt"/>
              <a:ea typeface="+mn-ea"/>
              <a:cs typeface="+mn-cs"/>
            </a:rPr>
            <a:t>The object is to limit the concentration of wealth invested extracting growing wealth from the earth.  That means the FAIR principles guide investors on the use unearned income.</a:t>
          </a:r>
          <a:endParaRPr lang="en-US">
            <a:effectLst/>
          </a:endParaRP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Rules waived for investment income up to double of saved earned income. See full concept statement: </a:t>
          </a:r>
          <a:r>
            <a:rPr lang="en-US">
              <a:hlinkClick xmlns:r="http://schemas.openxmlformats.org/officeDocument/2006/relationships" r:id=""/>
            </a:rPr>
            <a:t>https://synapse9.com/signals/2020/05/26/global-fiduciary-duty-for-investors/</a:t>
          </a: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2020 - 5/25/, 6/30 </a:t>
          </a:r>
          <a:r>
            <a:rPr lang="en-US" sz="1100" b="0" i="0" baseline="0">
              <a:solidFill>
                <a:schemeClr val="dk1"/>
              </a:solidFill>
              <a:effectLst/>
              <a:latin typeface="+mn-lt"/>
              <a:ea typeface="+mn-ea"/>
              <a:cs typeface="+mn-cs"/>
            </a:rPr>
            <a:t>   </a:t>
          </a:r>
          <a:r>
            <a:rPr lang="en-US" sz="1100"/>
            <a:t>Jessie</a:t>
          </a:r>
          <a:r>
            <a:rPr lang="en-US" sz="1100" baseline="0"/>
            <a:t> Henshaw - sy@synapse9.com        </a:t>
          </a:r>
          <a:endParaRPr lang="en-US" sz="1100"/>
        </a:p>
      </xdr:txBody>
    </xdr:sp>
    <xdr:clientData/>
  </xdr:twoCellAnchor>
  <xdr:twoCellAnchor editAs="oneCell">
    <xdr:from>
      <xdr:col>5</xdr:col>
      <xdr:colOff>125016</xdr:colOff>
      <xdr:row>3</xdr:row>
      <xdr:rowOff>238123</xdr:rowOff>
    </xdr:from>
    <xdr:to>
      <xdr:col>9</xdr:col>
      <xdr:colOff>1240489</xdr:colOff>
      <xdr:row>5</xdr:row>
      <xdr:rowOff>685287</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0" y="1047748"/>
          <a:ext cx="4282536" cy="18282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38100</xdr:rowOff>
    </xdr:from>
    <xdr:to>
      <xdr:col>7</xdr:col>
      <xdr:colOff>504825</xdr:colOff>
      <xdr:row>24</xdr:row>
      <xdr:rowOff>156704</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800100"/>
          <a:ext cx="5381625" cy="3738104"/>
        </a:xfrm>
        <a:prstGeom prst="rect">
          <a:avLst/>
        </a:prstGeom>
      </xdr:spPr>
    </xdr:pic>
    <xdr:clientData/>
  </xdr:twoCellAnchor>
  <xdr:twoCellAnchor editAs="oneCell">
    <xdr:from>
      <xdr:col>0</xdr:col>
      <xdr:colOff>0</xdr:colOff>
      <xdr:row>27</xdr:row>
      <xdr:rowOff>5654</xdr:rowOff>
    </xdr:from>
    <xdr:to>
      <xdr:col>8</xdr:col>
      <xdr:colOff>67235</xdr:colOff>
      <xdr:row>47</xdr:row>
      <xdr:rowOff>153743</xdr:rowOff>
    </xdr:to>
    <xdr:pic>
      <xdr:nvPicPr>
        <xdr:cNvPr id="6" name="Picture 5"/>
        <xdr:cNvPicPr>
          <a:picLocks noChangeAspect="1"/>
        </xdr:cNvPicPr>
      </xdr:nvPicPr>
      <xdr:blipFill>
        <a:blip xmlns:r="http://schemas.openxmlformats.org/officeDocument/2006/relationships" r:embed="rId2"/>
        <a:stretch>
          <a:fillRect/>
        </a:stretch>
      </xdr:blipFill>
      <xdr:spPr>
        <a:xfrm>
          <a:off x="0" y="4768154"/>
          <a:ext cx="5524500" cy="39580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macrotrends.net/1320/nasdaq-historical-chart" TargetMode="External"/><Relationship Id="rId1" Type="http://schemas.openxmlformats.org/officeDocument/2006/relationships/hyperlink" Target="https://www.macrotrends.net/1319/dow-jones-100-year-historical-char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Z35"/>
  <sheetViews>
    <sheetView tabSelected="1" zoomScale="115" zoomScaleNormal="115" workbookViewId="0">
      <selection activeCell="B4" sqref="B4"/>
    </sheetView>
  </sheetViews>
  <sheetFormatPr defaultRowHeight="15" x14ac:dyDescent="0.25"/>
  <cols>
    <col min="1" max="1" width="9.140625" style="3"/>
    <col min="2" max="2" width="20.140625" style="3" customWidth="1"/>
    <col min="3" max="3" width="3.85546875" style="3" customWidth="1"/>
    <col min="4" max="4" width="20.140625" style="3" customWidth="1"/>
    <col min="5" max="5" width="3.42578125" style="3" customWidth="1"/>
    <col min="6" max="6" width="20.140625" style="3" customWidth="1"/>
    <col min="7" max="7" width="3.42578125" style="3" customWidth="1"/>
    <col min="8" max="8" width="20.5703125" style="3" customWidth="1"/>
    <col min="9" max="9" width="3.42578125" style="3" customWidth="1"/>
    <col min="10" max="10" width="19.140625" style="3" customWidth="1"/>
    <col min="11" max="11" width="4" style="3" customWidth="1"/>
    <col min="12" max="12" width="21.85546875" style="3" customWidth="1"/>
    <col min="13" max="13" width="4.7109375" style="3" customWidth="1"/>
    <col min="14" max="14" width="9.140625" style="3"/>
    <col min="15" max="15" width="47.7109375" style="3" customWidth="1"/>
    <col min="16" max="16" width="10.140625" style="3" customWidth="1"/>
    <col min="17" max="16384" width="9.140625" style="3"/>
  </cols>
  <sheetData>
    <row r="3" spans="1:52" ht="33.75" customHeight="1" x14ac:dyDescent="0.25">
      <c r="B3" s="8" t="s">
        <v>50</v>
      </c>
    </row>
    <row r="4" spans="1:52" ht="34.5" customHeight="1" x14ac:dyDescent="0.25">
      <c r="B4" s="8"/>
    </row>
    <row r="5" spans="1:52" ht="74.25" customHeight="1" x14ac:dyDescent="0.25"/>
    <row r="6" spans="1:52" ht="58.5" customHeight="1" x14ac:dyDescent="0.25"/>
    <row r="7" spans="1:52" ht="19.5" customHeight="1" x14ac:dyDescent="0.25"/>
    <row r="8" spans="1:52" ht="30" customHeight="1" thickBot="1" x14ac:dyDescent="0.3">
      <c r="B8" s="23" t="s">
        <v>13</v>
      </c>
      <c r="C8" s="19"/>
      <c r="E8" s="11"/>
      <c r="F8" s="22" t="s">
        <v>16</v>
      </c>
      <c r="G8" s="15"/>
      <c r="H8" s="15"/>
      <c r="I8" s="11"/>
      <c r="J8" s="15"/>
      <c r="K8" s="15"/>
      <c r="L8" s="11"/>
    </row>
    <row r="9" spans="1:52" ht="105" x14ac:dyDescent="0.25">
      <c r="B9" s="13" t="s">
        <v>38</v>
      </c>
      <c r="C9" s="11"/>
      <c r="D9" s="12" t="s">
        <v>39</v>
      </c>
      <c r="E9" s="41"/>
      <c r="F9" s="12" t="s">
        <v>41</v>
      </c>
      <c r="H9" s="12" t="s">
        <v>40</v>
      </c>
      <c r="I9" s="41"/>
      <c r="J9" s="14" t="s">
        <v>42</v>
      </c>
      <c r="K9" s="11"/>
      <c r="L9" s="17" t="s">
        <v>43</v>
      </c>
      <c r="M9" s="14"/>
      <c r="N9" s="45"/>
      <c r="O9" s="35" t="s">
        <v>34</v>
      </c>
    </row>
    <row r="10" spans="1:52" ht="15.75" thickBot="1" x14ac:dyDescent="0.3">
      <c r="B10" s="25">
        <v>1</v>
      </c>
      <c r="C10" s="15"/>
      <c r="D10" s="28">
        <v>0.5</v>
      </c>
      <c r="E10" s="47"/>
      <c r="F10" s="29">
        <v>0.2</v>
      </c>
      <c r="G10" s="16"/>
      <c r="H10" s="39">
        <v>0.12</v>
      </c>
      <c r="I10" s="41"/>
      <c r="J10" s="33">
        <v>0.1</v>
      </c>
      <c r="K10" s="15"/>
      <c r="L10" s="40">
        <v>0.08</v>
      </c>
    </row>
    <row r="11" spans="1:52" ht="15.75" thickBot="1" x14ac:dyDescent="0.3">
      <c r="B11" s="2"/>
      <c r="C11" s="2"/>
      <c r="D11" s="2"/>
    </row>
    <row r="12" spans="1:52" s="9" customFormat="1" ht="29.25" customHeight="1" thickBot="1" x14ac:dyDescent="0.3">
      <c r="A12" s="11"/>
      <c r="B12" s="18"/>
      <c r="C12" s="41"/>
      <c r="D12" s="42" t="s">
        <v>5</v>
      </c>
      <c r="E12" s="44"/>
      <c r="F12" s="43" t="s">
        <v>8</v>
      </c>
      <c r="H12" s="24" t="s">
        <v>6</v>
      </c>
      <c r="J12" s="42" t="s">
        <v>14</v>
      </c>
      <c r="K12" s="44"/>
      <c r="L12" s="43" t="s">
        <v>17</v>
      </c>
      <c r="M12" s="3"/>
      <c r="N12" s="11"/>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row>
    <row r="13" spans="1:52" ht="30" customHeight="1" x14ac:dyDescent="0.25">
      <c r="A13" s="7" t="s">
        <v>18</v>
      </c>
      <c r="B13" s="4" t="s">
        <v>7</v>
      </c>
      <c r="D13" s="5">
        <f>150000</f>
        <v>150000</v>
      </c>
      <c r="F13" s="5">
        <v>75000</v>
      </c>
      <c r="H13" s="5">
        <f>10^9</f>
        <v>1000000000</v>
      </c>
      <c r="J13" s="5">
        <f>10^9</f>
        <v>1000000000</v>
      </c>
      <c r="L13" s="5">
        <f>10^11</f>
        <v>100000000000</v>
      </c>
      <c r="N13" s="7" t="s">
        <v>18</v>
      </c>
      <c r="O13" s="35" t="s">
        <v>35</v>
      </c>
    </row>
    <row r="14" spans="1:52" s="2" customFormat="1" ht="32.1" customHeight="1" x14ac:dyDescent="0.25">
      <c r="A14" s="7" t="s">
        <v>20</v>
      </c>
      <c r="B14" s="4" t="s">
        <v>48</v>
      </c>
      <c r="C14" s="4"/>
      <c r="D14" s="5">
        <v>60000</v>
      </c>
      <c r="F14" s="5">
        <v>60000</v>
      </c>
      <c r="H14" s="5">
        <f>H13*0.8</f>
        <v>800000000</v>
      </c>
      <c r="J14" s="5">
        <f>10^6</f>
        <v>1000000</v>
      </c>
      <c r="L14" s="5">
        <f>10^8</f>
        <v>100000000</v>
      </c>
      <c r="N14" s="7" t="s">
        <v>20</v>
      </c>
      <c r="O14" s="35" t="s">
        <v>36</v>
      </c>
    </row>
    <row r="15" spans="1:52" s="2" customFormat="1" ht="30.75" hidden="1" customHeight="1" x14ac:dyDescent="0.25">
      <c r="A15" s="7" t="s">
        <v>21</v>
      </c>
      <c r="B15" s="4" t="s">
        <v>15</v>
      </c>
      <c r="C15" s="4"/>
      <c r="D15" s="5" t="s">
        <v>10</v>
      </c>
      <c r="F15" s="5" t="s">
        <v>10</v>
      </c>
      <c r="H15" s="5" t="s">
        <v>28</v>
      </c>
      <c r="J15" s="5" t="s">
        <v>28</v>
      </c>
      <c r="L15" s="46" t="s">
        <v>37</v>
      </c>
      <c r="N15" s="7" t="s">
        <v>21</v>
      </c>
      <c r="O15" s="35" t="s">
        <v>27</v>
      </c>
    </row>
    <row r="16" spans="1:52" ht="32.1" customHeight="1" x14ac:dyDescent="0.25">
      <c r="A16" s="37" t="s">
        <v>22</v>
      </c>
      <c r="B16" s="4" t="s">
        <v>9</v>
      </c>
      <c r="D16" s="49">
        <f>D13-D17</f>
        <v>90000</v>
      </c>
      <c r="F16" s="5">
        <f>F13-F14</f>
        <v>15000</v>
      </c>
      <c r="H16" s="5">
        <f>H13-H14</f>
        <v>200000000</v>
      </c>
      <c r="J16" s="5">
        <f>J13-J14</f>
        <v>999000000</v>
      </c>
      <c r="L16" s="5">
        <f>L13-L14</f>
        <v>99900000000</v>
      </c>
      <c r="N16" s="7" t="s">
        <v>22</v>
      </c>
      <c r="O16" s="38" t="s">
        <v>27</v>
      </c>
    </row>
    <row r="17" spans="1:15" ht="32.1" customHeight="1" thickBot="1" x14ac:dyDescent="0.3">
      <c r="A17" s="7" t="s">
        <v>23</v>
      </c>
      <c r="B17" s="4" t="s">
        <v>49</v>
      </c>
      <c r="C17" s="6"/>
      <c r="D17" s="26">
        <f>D14*$B$10</f>
        <v>60000</v>
      </c>
      <c r="F17" s="26">
        <f>F14*$B$10</f>
        <v>60000</v>
      </c>
      <c r="H17" s="27">
        <f>H14*$D$10</f>
        <v>400000000</v>
      </c>
      <c r="J17" s="27">
        <f>J14*$D$10</f>
        <v>500000</v>
      </c>
      <c r="L17" s="27">
        <f>L14*$D$10</f>
        <v>50000000</v>
      </c>
      <c r="N17" s="7" t="s">
        <v>23</v>
      </c>
      <c r="O17" s="38" t="s">
        <v>29</v>
      </c>
    </row>
    <row r="18" spans="1:15" ht="6" customHeight="1" thickTop="1" x14ac:dyDescent="0.25">
      <c r="A18" s="7"/>
      <c r="N18" s="7"/>
      <c r="O18" s="35"/>
    </row>
    <row r="19" spans="1:15" ht="32.1" customHeight="1" thickBot="1" x14ac:dyDescent="0.3">
      <c r="A19" s="7" t="s">
        <v>24</v>
      </c>
      <c r="B19" s="4" t="s">
        <v>44</v>
      </c>
      <c r="C19" s="5"/>
      <c r="D19" s="48">
        <f>D16-D17</f>
        <v>30000</v>
      </c>
      <c r="F19" s="10">
        <f>IF(F16-F17&gt;0,F16-F17,0)</f>
        <v>0</v>
      </c>
      <c r="H19" s="10">
        <f>IF(H16-H17&gt;0,H16-H17,0)</f>
        <v>0</v>
      </c>
      <c r="J19" s="10">
        <f>IF(J16-J17&gt;0,J16-J17,0)</f>
        <v>998500000</v>
      </c>
      <c r="L19" s="10">
        <f>IF(L16-L17&gt;0,L16-L17,0)</f>
        <v>99850000000</v>
      </c>
      <c r="N19" s="7" t="s">
        <v>24</v>
      </c>
      <c r="O19" s="38" t="s">
        <v>30</v>
      </c>
    </row>
    <row r="20" spans="1:15" ht="32.1" customHeight="1" thickTop="1" x14ac:dyDescent="0.25">
      <c r="A20" s="7" t="s">
        <v>25</v>
      </c>
      <c r="B20" s="4" t="s">
        <v>45</v>
      </c>
      <c r="C20" s="5"/>
      <c r="D20" s="30">
        <f>$F$10*D19</f>
        <v>6000</v>
      </c>
      <c r="F20" s="30">
        <f>$F$10*F19</f>
        <v>0</v>
      </c>
      <c r="H20" s="30">
        <f>$F$10*H19</f>
        <v>0</v>
      </c>
      <c r="J20" s="34">
        <f>$H$10*J19</f>
        <v>119820000</v>
      </c>
      <c r="L20" s="34">
        <f>$H$10*L19</f>
        <v>11982000000</v>
      </c>
      <c r="N20" s="7" t="s">
        <v>25</v>
      </c>
      <c r="O20" s="36" t="s">
        <v>31</v>
      </c>
    </row>
    <row r="21" spans="1:15" ht="14.25" customHeight="1" x14ac:dyDescent="0.25">
      <c r="A21" s="7"/>
      <c r="B21" s="6"/>
      <c r="C21" s="5"/>
      <c r="D21" s="7" t="s">
        <v>4</v>
      </c>
      <c r="F21" s="7" t="s">
        <v>4</v>
      </c>
      <c r="H21" s="7" t="s">
        <v>4</v>
      </c>
      <c r="J21" s="7" t="s">
        <v>4</v>
      </c>
      <c r="L21" s="7" t="s">
        <v>4</v>
      </c>
      <c r="N21" s="7"/>
      <c r="O21" s="35"/>
    </row>
    <row r="22" spans="1:15" ht="32.1" customHeight="1" x14ac:dyDescent="0.25">
      <c r="A22" s="7" t="s">
        <v>26</v>
      </c>
      <c r="B22" s="4" t="s">
        <v>46</v>
      </c>
      <c r="C22" s="5"/>
      <c r="D22" s="31">
        <f>D19*$J$10</f>
        <v>3000</v>
      </c>
      <c r="F22" s="31">
        <f>F19*$J$10</f>
        <v>0</v>
      </c>
      <c r="H22" s="31">
        <f>H19*$J$10</f>
        <v>0</v>
      </c>
      <c r="J22" s="31">
        <f>J19*$J$10</f>
        <v>99850000</v>
      </c>
      <c r="L22" s="31">
        <f>L19*$J$10</f>
        <v>9985000000</v>
      </c>
      <c r="N22" s="7" t="s">
        <v>26</v>
      </c>
      <c r="O22" s="36" t="s">
        <v>33</v>
      </c>
    </row>
    <row r="23" spans="1:15" ht="14.25" customHeight="1" x14ac:dyDescent="0.25">
      <c r="A23" s="7"/>
      <c r="B23" s="6"/>
      <c r="C23" s="5"/>
      <c r="D23" s="7" t="s">
        <v>4</v>
      </c>
      <c r="F23" s="7" t="s">
        <v>4</v>
      </c>
      <c r="H23" s="7" t="s">
        <v>4</v>
      </c>
      <c r="J23" s="7" t="s">
        <v>4</v>
      </c>
      <c r="L23" s="7" t="s">
        <v>4</v>
      </c>
      <c r="N23" s="7"/>
      <c r="O23" s="35"/>
    </row>
    <row r="24" spans="1:15" ht="32.1" customHeight="1" x14ac:dyDescent="0.25">
      <c r="A24" s="7" t="s">
        <v>19</v>
      </c>
      <c r="B24" s="6" t="s">
        <v>47</v>
      </c>
      <c r="D24" s="32">
        <f>D19*$L$10</f>
        <v>2400</v>
      </c>
      <c r="F24" s="32">
        <f>F19*$L$10</f>
        <v>0</v>
      </c>
      <c r="H24" s="32">
        <f>H19*$L$10</f>
        <v>0</v>
      </c>
      <c r="J24" s="32">
        <f>J19*$L$10</f>
        <v>79880000</v>
      </c>
      <c r="L24" s="32">
        <f>L19*$L$10</f>
        <v>7988000000</v>
      </c>
      <c r="N24" s="7" t="s">
        <v>19</v>
      </c>
      <c r="O24" s="36" t="s">
        <v>32</v>
      </c>
    </row>
    <row r="25" spans="1:15" ht="32.1" customHeight="1" x14ac:dyDescent="0.25"/>
    <row r="26" spans="1:15" ht="32.1" customHeight="1" x14ac:dyDescent="0.25"/>
    <row r="27" spans="1:15" ht="32.1" customHeight="1" x14ac:dyDescent="0.25"/>
    <row r="28" spans="1:15" ht="32.1" customHeight="1" x14ac:dyDescent="0.25"/>
    <row r="29" spans="1:15" ht="32.1" customHeight="1" x14ac:dyDescent="0.25"/>
    <row r="30" spans="1:15" ht="32.1" customHeight="1" x14ac:dyDescent="0.25"/>
    <row r="31" spans="1:15" ht="32.1" customHeight="1" x14ac:dyDescent="0.25"/>
    <row r="32" spans="1:15" ht="32.1" customHeight="1" x14ac:dyDescent="0.25"/>
    <row r="33" ht="32.1" customHeight="1" x14ac:dyDescent="0.25"/>
    <row r="34" ht="32.1" customHeight="1" x14ac:dyDescent="0.25"/>
    <row r="35" ht="32.1" customHeight="1" x14ac:dyDescent="0.25"/>
  </sheetData>
  <pageMargins left="0.7" right="0.7" top="0.75" bottom="0.75" header="0.3" footer="0.3"/>
  <pageSetup scale="58" orientation="landscape" horizontalDpi="4294967293"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workbookViewId="0">
      <selection activeCell="I26" sqref="I26"/>
    </sheetView>
  </sheetViews>
  <sheetFormatPr defaultRowHeight="15" x14ac:dyDescent="0.25"/>
  <cols>
    <col min="1" max="1" width="13" customWidth="1"/>
    <col min="2" max="2" width="14.42578125" customWidth="1"/>
  </cols>
  <sheetData>
    <row r="1" spans="1:2" ht="21" x14ac:dyDescent="0.35">
      <c r="A1" s="21" t="s">
        <v>11</v>
      </c>
    </row>
    <row r="4" spans="1:2" ht="15.75" x14ac:dyDescent="0.25">
      <c r="A4" s="20" t="s">
        <v>12</v>
      </c>
    </row>
    <row r="5" spans="1:2" x14ac:dyDescent="0.25">
      <c r="A5" t="s">
        <v>3</v>
      </c>
      <c r="B5" s="1" t="s">
        <v>0</v>
      </c>
    </row>
    <row r="27" spans="1:2" x14ac:dyDescent="0.25">
      <c r="A27" t="s">
        <v>1</v>
      </c>
      <c r="B27" s="1" t="s">
        <v>2</v>
      </c>
    </row>
  </sheetData>
  <hyperlinks>
    <hyperlink ref="B5" r:id="rId1"/>
    <hyperlink ref="B27"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FAIR</vt:lpstr>
      <vt:lpstr>Dow&amp;Nasdaq</vt:lpstr>
      <vt:lpstr>FAIR!Print_Area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Jessie Henshaw</dc:creator>
  <cp:lastModifiedBy>Jessie Henshaw</cp:lastModifiedBy>
  <dcterms:created xsi:type="dcterms:W3CDTF">2020-05-28T16:44:29Z</dcterms:created>
  <dcterms:modified xsi:type="dcterms:W3CDTF">2020-08-04T18:36:55Z</dcterms:modified>
</cp:coreProperties>
</file>